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PRODUTTTIVITA DIRIGENTI 2020\"/>
    </mc:Choice>
  </mc:AlternateContent>
  <bookViews>
    <workbookView xWindow="0" yWindow="0" windowWidth="28800" windowHeight="11430"/>
  </bookViews>
  <sheets>
    <sheet name="Foglio1" sheetId="7" r:id="rId1"/>
  </sheets>
  <calcPr calcId="162913"/>
</workbook>
</file>

<file path=xl/calcChain.xml><?xml version="1.0" encoding="utf-8"?>
<calcChain xmlns="http://schemas.openxmlformats.org/spreadsheetml/2006/main">
  <c r="G9" i="7" l="1"/>
  <c r="G10" i="7"/>
  <c r="G11" i="7"/>
  <c r="G12" i="7"/>
  <c r="G13" i="7"/>
  <c r="G14" i="7"/>
  <c r="H13" i="7" l="1"/>
  <c r="H11" i="7"/>
  <c r="H9" i="7"/>
  <c r="H12" i="7" l="1"/>
  <c r="J12" i="7" s="1"/>
  <c r="H14" i="7"/>
  <c r="I9" i="7"/>
  <c r="J9" i="7"/>
  <c r="I11" i="7"/>
  <c r="J11" i="7"/>
  <c r="I13" i="7"/>
  <c r="J13" i="7"/>
  <c r="I12" i="7"/>
  <c r="J14" i="7" l="1"/>
  <c r="I14" i="7"/>
</calcChain>
</file>

<file path=xl/sharedStrings.xml><?xml version="1.0" encoding="utf-8"?>
<sst xmlns="http://schemas.openxmlformats.org/spreadsheetml/2006/main" count="37" uniqueCount="33">
  <si>
    <t>SETTORE</t>
  </si>
  <si>
    <t>DIRIGENTE</t>
  </si>
  <si>
    <t>PERIODO</t>
  </si>
  <si>
    <t>BALDUCCI Vincenzo</t>
  </si>
  <si>
    <t>TERRITORIO</t>
  </si>
  <si>
    <t>Premio da distribuire</t>
  </si>
  <si>
    <t>BINETTI Alessandro</t>
  </si>
  <si>
    <t>Parametro non valutabile</t>
  </si>
  <si>
    <t>DE GENNARO Mauro</t>
  </si>
  <si>
    <t>AREA 1</t>
  </si>
  <si>
    <t>DI MAURO Irene</t>
  </si>
  <si>
    <t>SERVIZI Finan.Istit.</t>
  </si>
  <si>
    <t>PATRIMONIO</t>
  </si>
  <si>
    <t>ATTIVITA' PRODUTTIVE</t>
  </si>
  <si>
    <t>non erogabile</t>
  </si>
  <si>
    <t>Oneri riflessi</t>
  </si>
  <si>
    <t>irap</t>
  </si>
  <si>
    <t>Valutazione complessiva</t>
  </si>
  <si>
    <t>Valutazione OIV</t>
  </si>
  <si>
    <t>DE LEONARDIS Lidia</t>
  </si>
  <si>
    <t>SOCIALITA'/Area 4</t>
  </si>
  <si>
    <t>Comune di Molfetta</t>
  </si>
  <si>
    <t xml:space="preserve">Dirigenti </t>
  </si>
  <si>
    <t xml:space="preserve">Premio Assegnato </t>
  </si>
  <si>
    <t>Anno 2020</t>
  </si>
  <si>
    <t>Art. 20 comma 1 D.lgs 33/2013 e succ. mod. e int. - Dati Relativi all'ammontare complessivo dei premi collegati alla Performance</t>
  </si>
  <si>
    <t>ALOIA COSIMO</t>
  </si>
  <si>
    <t>08/07/2020 - 31/12/2020</t>
  </si>
  <si>
    <t>Note</t>
  </si>
  <si>
    <t>01/01/2020 - 31/12/2020</t>
  </si>
  <si>
    <t>Anno 2020 € Budget assegnato 29,553,03/ € 25,706,58 Budget da distribuire</t>
  </si>
  <si>
    <t>€ 25,706,58</t>
  </si>
  <si>
    <t>01/01/2020 - 30/06/2020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</si>
</sst>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3" fillId="0" borderId="0" xfId="0" applyNumberFormat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Fill="1" applyBorder="1"/>
    <xf numFmtId="0" fontId="6" fillId="0" borderId="1" xfId="0" applyFont="1" applyBorder="1" applyAlignment="1">
      <alignment horizontal="right"/>
    </xf>
    <xf numFmtId="164" fontId="7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3" xfId="0" applyFont="1" applyFill="1" applyBorder="1"/>
    <xf numFmtId="0" fontId="6" fillId="0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L10" sqref="L10"/>
    </sheetView>
  </sheetViews>
  <sheetFormatPr defaultRowHeight="15" x14ac:dyDescent="0.25"/>
  <cols>
    <col min="1" max="1" width="20.7109375" customWidth="1"/>
    <col min="2" max="2" width="19.140625" customWidth="1"/>
    <col min="3" max="3" width="21.42578125" customWidth="1"/>
    <col min="4" max="4" width="19.7109375" customWidth="1"/>
    <col min="5" max="5" width="11.42578125" hidden="1" customWidth="1"/>
    <col min="6" max="6" width="48.7109375" hidden="1" customWidth="1"/>
    <col min="7" max="7" width="11" hidden="1" customWidth="1"/>
    <col min="8" max="9" width="12.140625" hidden="1" customWidth="1"/>
    <col min="10" max="10" width="4.5703125" hidden="1" customWidth="1"/>
    <col min="11" max="11" width="28.42578125" customWidth="1"/>
    <col min="12" max="12" width="14.28515625" customWidth="1"/>
    <col min="17" max="17" width="33.140625" customWidth="1"/>
  </cols>
  <sheetData>
    <row r="1" spans="1:16" ht="27.75" customHeight="1" x14ac:dyDescent="0.2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x14ac:dyDescent="0.25">
      <c r="A2" s="33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6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6" x14ac:dyDescent="0.25">
      <c r="A4" s="33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6" x14ac:dyDescent="0.25">
      <c r="A5" s="35" t="s">
        <v>24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6" x14ac:dyDescent="0.25">
      <c r="A7" s="1"/>
      <c r="B7" s="1"/>
      <c r="C7" s="1"/>
      <c r="D7" s="2"/>
      <c r="E7" s="2"/>
      <c r="F7" s="2"/>
      <c r="G7" s="1"/>
      <c r="H7" s="3"/>
    </row>
    <row r="8" spans="1:16" ht="51" x14ac:dyDescent="0.25">
      <c r="A8" s="22" t="s">
        <v>0</v>
      </c>
      <c r="B8" s="22" t="s">
        <v>1</v>
      </c>
      <c r="C8" s="22" t="s">
        <v>2</v>
      </c>
      <c r="D8" s="21" t="s">
        <v>23</v>
      </c>
      <c r="E8" s="21" t="s">
        <v>18</v>
      </c>
      <c r="F8" s="21" t="s">
        <v>7</v>
      </c>
      <c r="G8" s="23" t="s">
        <v>17</v>
      </c>
      <c r="H8" s="24" t="s">
        <v>5</v>
      </c>
      <c r="I8" s="25" t="s">
        <v>15</v>
      </c>
      <c r="J8" s="25" t="s">
        <v>16</v>
      </c>
      <c r="K8" s="24" t="s">
        <v>5</v>
      </c>
      <c r="L8" s="22" t="s">
        <v>28</v>
      </c>
      <c r="M8" s="7"/>
      <c r="N8" s="7"/>
      <c r="O8" s="7"/>
      <c r="P8" s="8"/>
    </row>
    <row r="9" spans="1:16" x14ac:dyDescent="0.25">
      <c r="A9" s="12" t="s">
        <v>9</v>
      </c>
      <c r="B9" s="12" t="s">
        <v>26</v>
      </c>
      <c r="C9" s="17" t="s">
        <v>27</v>
      </c>
      <c r="D9" s="27">
        <v>29553.03</v>
      </c>
      <c r="E9" s="15">
        <v>72.45</v>
      </c>
      <c r="F9" s="13">
        <v>15</v>
      </c>
      <c r="G9" s="12">
        <f>E9+F9</f>
        <v>87.45</v>
      </c>
      <c r="H9" s="14">
        <f>D9/100*G9</f>
        <v>25844.124735000001</v>
      </c>
      <c r="I9" s="16">
        <f>H9*23.8/100</f>
        <v>6150.9016869300012</v>
      </c>
      <c r="J9" s="16">
        <f>H9*8.5/100</f>
        <v>2196.7506024750001</v>
      </c>
      <c r="K9" s="30" t="s">
        <v>31</v>
      </c>
      <c r="L9" s="17"/>
      <c r="M9" s="5"/>
      <c r="N9" s="5"/>
      <c r="O9" s="4"/>
      <c r="P9" s="9"/>
    </row>
    <row r="10" spans="1:16" x14ac:dyDescent="0.25">
      <c r="A10" s="12" t="s">
        <v>11</v>
      </c>
      <c r="B10" s="12" t="s">
        <v>10</v>
      </c>
      <c r="C10" s="13" t="s">
        <v>29</v>
      </c>
      <c r="D10" s="27"/>
      <c r="E10" s="15">
        <v>74.55</v>
      </c>
      <c r="F10" s="13">
        <v>15</v>
      </c>
      <c r="G10" s="12">
        <f t="shared" ref="G10:G14" si="0">E10+F10</f>
        <v>89.55</v>
      </c>
      <c r="H10" s="14" t="s">
        <v>14</v>
      </c>
      <c r="I10" s="16"/>
      <c r="J10" s="16"/>
      <c r="K10" s="31"/>
      <c r="L10" s="13"/>
      <c r="M10" s="5"/>
      <c r="N10" s="5"/>
      <c r="O10" s="4"/>
      <c r="P10" s="9"/>
    </row>
    <row r="11" spans="1:16" x14ac:dyDescent="0.25">
      <c r="A11" s="12" t="s">
        <v>20</v>
      </c>
      <c r="B11" s="12" t="s">
        <v>19</v>
      </c>
      <c r="C11" s="13" t="s">
        <v>29</v>
      </c>
      <c r="D11" s="27"/>
      <c r="E11" s="18">
        <v>74</v>
      </c>
      <c r="F11" s="13">
        <v>15</v>
      </c>
      <c r="G11" s="12">
        <f t="shared" si="0"/>
        <v>89</v>
      </c>
      <c r="H11" s="14">
        <f>(D11/100*G11)/365*305</f>
        <v>0</v>
      </c>
      <c r="I11" s="16">
        <f t="shared" ref="I11:I14" si="1">H11*23.8/100</f>
        <v>0</v>
      </c>
      <c r="J11" s="16">
        <f t="shared" ref="J11:J14" si="2">H11*8.5/100</f>
        <v>0</v>
      </c>
      <c r="K11" s="31"/>
      <c r="L11" s="13"/>
      <c r="M11" s="5"/>
      <c r="N11" s="5"/>
      <c r="O11" s="10"/>
      <c r="P11" s="9"/>
    </row>
    <row r="12" spans="1:16" x14ac:dyDescent="0.25">
      <c r="A12" s="12" t="s">
        <v>4</v>
      </c>
      <c r="B12" s="12" t="s">
        <v>6</v>
      </c>
      <c r="C12" s="13" t="s">
        <v>29</v>
      </c>
      <c r="D12" s="27"/>
      <c r="E12" s="12">
        <v>72.8</v>
      </c>
      <c r="F12" s="13">
        <v>15</v>
      </c>
      <c r="G12" s="12">
        <f t="shared" si="0"/>
        <v>87.8</v>
      </c>
      <c r="H12" s="14">
        <f>D12/100*G12</f>
        <v>0</v>
      </c>
      <c r="I12" s="16">
        <f t="shared" si="1"/>
        <v>0</v>
      </c>
      <c r="J12" s="16">
        <f t="shared" si="2"/>
        <v>0</v>
      </c>
      <c r="K12" s="31"/>
      <c r="L12" s="13"/>
      <c r="M12" s="5"/>
      <c r="N12" s="5"/>
      <c r="O12" s="4"/>
      <c r="P12" s="9"/>
    </row>
    <row r="13" spans="1:16" x14ac:dyDescent="0.25">
      <c r="A13" s="19" t="s">
        <v>12</v>
      </c>
      <c r="B13" s="19" t="s">
        <v>8</v>
      </c>
      <c r="C13" s="13" t="s">
        <v>29</v>
      </c>
      <c r="D13" s="27"/>
      <c r="E13" s="26">
        <v>72.3</v>
      </c>
      <c r="F13" s="13">
        <v>15</v>
      </c>
      <c r="G13" s="12">
        <f t="shared" si="0"/>
        <v>87.3</v>
      </c>
      <c r="H13" s="14">
        <f>D13/100*G13</f>
        <v>0</v>
      </c>
      <c r="I13" s="16">
        <f t="shared" si="1"/>
        <v>0</v>
      </c>
      <c r="J13" s="16">
        <f t="shared" si="2"/>
        <v>0</v>
      </c>
      <c r="K13" s="31"/>
      <c r="L13" s="13"/>
      <c r="M13" s="6"/>
      <c r="N13" s="6"/>
      <c r="O13" s="11"/>
      <c r="P13" s="9"/>
    </row>
    <row r="14" spans="1:16" x14ac:dyDescent="0.25">
      <c r="A14" s="20" t="s">
        <v>13</v>
      </c>
      <c r="B14" s="20" t="s">
        <v>3</v>
      </c>
      <c r="C14" s="13" t="s">
        <v>32</v>
      </c>
      <c r="D14" s="27"/>
      <c r="E14" s="20">
        <v>72.05</v>
      </c>
      <c r="F14" s="13">
        <v>15</v>
      </c>
      <c r="G14" s="12">
        <f t="shared" si="0"/>
        <v>87.05</v>
      </c>
      <c r="H14" s="14">
        <f>D14/100*G14</f>
        <v>0</v>
      </c>
      <c r="I14" s="16">
        <f t="shared" si="1"/>
        <v>0</v>
      </c>
      <c r="J14" s="16">
        <f t="shared" si="2"/>
        <v>0</v>
      </c>
      <c r="K14" s="32"/>
      <c r="L14" s="13"/>
      <c r="M14" s="6"/>
      <c r="N14" s="6"/>
      <c r="O14" s="4"/>
      <c r="P14" s="9"/>
    </row>
  </sheetData>
  <mergeCells count="7">
    <mergeCell ref="D9:D14"/>
    <mergeCell ref="A1:L1"/>
    <mergeCell ref="K9:K14"/>
    <mergeCell ref="A2:K2"/>
    <mergeCell ref="A3:K3"/>
    <mergeCell ref="A4:K4"/>
    <mergeCell ref="A5:K5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Utente</cp:lastModifiedBy>
  <cp:lastPrinted>2022-03-08T10:15:45Z</cp:lastPrinted>
  <dcterms:created xsi:type="dcterms:W3CDTF">2017-06-28T15:50:51Z</dcterms:created>
  <dcterms:modified xsi:type="dcterms:W3CDTF">2022-03-08T16:14:17Z</dcterms:modified>
</cp:coreProperties>
</file>